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b\Desktop\"/>
    </mc:Choice>
  </mc:AlternateContent>
  <bookViews>
    <workbookView xWindow="0" yWindow="0" windowWidth="20490" windowHeight="7755" tabRatio="661" activeTab="2"/>
  </bookViews>
  <sheets>
    <sheet name="خانه بهداشت" sheetId="21" r:id="rId1"/>
    <sheet name="پایگاه سلامت" sheetId="17" r:id="rId2"/>
    <sheet name="مرکز خدمات جامع سلامت" sheetId="22" r:id="rId3"/>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6" i="21" l="1"/>
  <c r="J7" i="21"/>
  <c r="J8" i="21"/>
  <c r="J9" i="21"/>
  <c r="J10" i="21"/>
  <c r="J5" i="21"/>
  <c r="K11" i="21"/>
  <c r="J11" i="21" l="1"/>
  <c r="G11" i="21" s="1"/>
  <c r="J6" i="17"/>
  <c r="J7" i="17"/>
  <c r="J8" i="17"/>
  <c r="J9" i="17"/>
  <c r="J10" i="17"/>
  <c r="J5" i="17"/>
  <c r="J11" i="17" s="1"/>
  <c r="G11" i="17" s="1"/>
  <c r="K11" i="17"/>
  <c r="K13" i="22"/>
  <c r="J6" i="22"/>
  <c r="J7" i="22"/>
  <c r="J8" i="22"/>
  <c r="J9" i="22"/>
  <c r="J10" i="22"/>
  <c r="J11" i="22"/>
  <c r="J12" i="22"/>
  <c r="J5" i="22"/>
  <c r="J13" i="22" l="1"/>
  <c r="G13" i="22" s="1"/>
  <c r="G14" i="22" s="1"/>
</calcChain>
</file>

<file path=xl/sharedStrings.xml><?xml version="1.0" encoding="utf-8"?>
<sst xmlns="http://schemas.openxmlformats.org/spreadsheetml/2006/main" count="154" uniqueCount="72">
  <si>
    <t>ردیف</t>
  </si>
  <si>
    <t>حضوری</t>
  </si>
  <si>
    <t>غیرحضوری</t>
  </si>
  <si>
    <t>سؤال / سنجه</t>
  </si>
  <si>
    <t>معیار سنجش/ استاندارد</t>
  </si>
  <si>
    <t>راهنما</t>
  </si>
  <si>
    <t>حیطه</t>
  </si>
  <si>
    <t>P</t>
  </si>
  <si>
    <t>نظارت، پایش و ارتقای کیفیت</t>
  </si>
  <si>
    <t>نیروی انسانی</t>
  </si>
  <si>
    <t>هماهنگی</t>
  </si>
  <si>
    <t>بررسی مستندات (گزارشات پایش های انجام شده و پس خوراند ارسالی)</t>
  </si>
  <si>
    <t>پیشگیری از غرق شدگی</t>
  </si>
  <si>
    <t>برنامه پیشگیری از غرق شدگی طبق دستورالعمل انجام می شوند</t>
  </si>
  <si>
    <t>پیشگیری از حوادث ناشی از استفاده از مواد محترقه در چهارشنبه پایانی سال</t>
  </si>
  <si>
    <t>برنامه پیشگیری از حوادث ناشی از استفاده از مواد محترقه در چهارشنبه پایانی سال طبق دستورالعمل انجام می شود.</t>
  </si>
  <si>
    <t>برنامه ریزی جهت برگزاری کمپین های پیشگیری از حوادث ترافیکی تدوین شده است.</t>
  </si>
  <si>
    <t>بررسی پاسخ چند مکاتبه مهم و شاخص (مانند گزارش کمپین های پیشگیری از حوادث و ...)</t>
  </si>
  <si>
    <t>پایش واحدهای زیر مجموعه طبق برنامه ریزی انجام و پسخوراند آن ارسال شده است : 15 امتیاز
پایش واحدهای زیر مجموعه  انجام نگردیده است : 0 امتیاز</t>
  </si>
  <si>
    <t xml:space="preserve">پايش اجراي برنامه هاي پیشگیری از حوادث در پایگاهها و خانه های بهداشتی تحت پوشش طبق برنامه ریزی انجام و پسخوراند آن ارسال گردیده است. </t>
  </si>
  <si>
    <t>پاسخ مکاتبات مرکز جامع سلامت در زمان مقرر پاسخ داده شده است.</t>
  </si>
  <si>
    <t>مشاهده دستورالعمل های مربوطه و کتابهای آموزشی و پرسش و پاسخ از مراقب سلامت</t>
  </si>
  <si>
    <t>کاملا طبق دستورالعمل: 10 امتیاز
تقریبا منطبق با دستورالعمل: 4 امتیاز
خیر: صفر</t>
  </si>
  <si>
    <t>کاملا طبق دستورالعمل برگزاری هر سه کمپین و در شهرستانهای مجری برنامه جامعه ایمن اقدامات پیشگیرانه از حوادث : 15 امتیاز
تقریبا منطبق با دستورالعمل به ازای برگزاری هر کمپین 5 امتیاز
خیر: صفر</t>
  </si>
  <si>
    <t>کمپین های پیشگیری از حوادث ترافیکی و برنامه پیشگیری از حوادث ترافیکی بر مبنای برنامه جامعه ایمن در شهرستانهای مجری جامعه ایمن</t>
  </si>
  <si>
    <t xml:space="preserve">برنامه آموزشی جهت پایگاهها و خانه های بهداشت و مراجعین به مرکز جامع سلامت تحت پوشش پیش بینی و اجرا شده است. </t>
  </si>
  <si>
    <t>پاسخ مکاتبات شبکه بهداشت شهرستان  در زمان مقرر پاسخ داده شده است.</t>
  </si>
  <si>
    <t>بله: 15 امتیاز
تقریبا :  آموزش پایگاهها 5 امتیاز، خانه بهداشت 5 امتیاز، ، مراجعین مرکز جامع سلامت 5 امتیاز
خیر: صفر</t>
  </si>
  <si>
    <t>کاملا طبق دستورالعمل: 15 امتیاز
تقریبا منطبق با دستورالعمل: 5  امتیاز
خیر: صفر</t>
  </si>
  <si>
    <t>بررسی پاسخ چند مکاتبه مهم</t>
  </si>
  <si>
    <t xml:space="preserve">پیشگیری از حوادث ترافیکی </t>
  </si>
  <si>
    <t>برنامه ریزی جهت آموزش پیشگیری از حوادث ترافیکی جهت مراجعین به پایگاه تدوین شده است.</t>
  </si>
  <si>
    <t>برنامه ریزی جهت آموزش پیشگیری از حوادث ناشی از استفاده از مواد محترقه در چهارشنبه پایانی سال جهت مراجعین به پایگاه تدوین شده است.</t>
  </si>
  <si>
    <t>برنامه ریزی جهت آموزش پیشگیری از غرق شدگی جهت مراجعین به پایگاه تدوین شده است.</t>
  </si>
  <si>
    <t>مراقب سلامت و ناظر پایگاه،  برنامه های پیشگیری از حوادث را میشناسد و آشنایی با دستورالعمل های برنامه های پیشگیری از حوادث دارد.</t>
  </si>
  <si>
    <t xml:space="preserve">دریافت مستندات آموزش داده توسط مراقب سلامت به مراجعین و مراکز منتخب مانند مدارس و ادارات تحت پوشش و ....در خصوص پیشگیری از غرق شدگی در سال قبل و سال جاری </t>
  </si>
  <si>
    <t xml:space="preserve">دریافت مستندات آموزش داده توسط مراقب سلامت به مراجعین و مراکز منتخب مانند مدارس و ادارات تحت پوشش و ....در خصوص پپیشگیری از حوادث ناشی از استفاده از مواد محترقه در چهارشنبه پایانی سال در سال قبل و سال جاری </t>
  </si>
  <si>
    <t xml:space="preserve">دریافت مستندات آموزش داده توسط مراقب سلامت به مراجعین و مراکز منتخب مانند مدارس و ادارات تحت پوشش و ....در خصوص  پیشگیری از حوادث ترافیکی  در سال قبل و سال جاری </t>
  </si>
  <si>
    <t>بررسی مستندات و مکاتبات مربوطه و جدول زمانبندی شده</t>
  </si>
  <si>
    <t>مراقب سلامت برنامه های پیشگیری از حوادث را می شناسد</t>
  </si>
  <si>
    <t>بله (چهارشنبه سوری، حوادث ترافیکی، غرق شدگی و مسمومیت): 15 امتیاز
تقریبا (حداقل دو برنامه از 4 برنامه فوق را بداند): 7 امتیاز 
خیر: صفر</t>
  </si>
  <si>
    <t>پرسش و پاسخ از مراقب سلامت</t>
  </si>
  <si>
    <t xml:space="preserve">برنامه ها </t>
  </si>
  <si>
    <t>دستورالعمل های برنامه های پیشگیری از حوادث وجود دارد.</t>
  </si>
  <si>
    <t>مشاهده دستورالعمل های مربوطه و کتابهای آموزشی</t>
  </si>
  <si>
    <t>بهورز برنامه های پیشگیری از حوادث را می شناسد</t>
  </si>
  <si>
    <t>بله: پیش بینی و اجرا شده است: 15 امتیاز
تقریبا : پیش بینی شده ولی در زمان مقرر اجرا نشده:  5 امتیاز
خیر: صفر</t>
  </si>
  <si>
    <t>بله: 15 امتیاز
تقریبا:10
خیر: صفر</t>
  </si>
  <si>
    <t>بله (چهارشنبه سوری، حوادث ترافیکی، غرق شدگی و مسمومیت): 20 امتیاز
تقریبا (حداقل دو برنامه از 4 برنامه فوق را بداند): 7 امتیاز 
خیر: صفر</t>
  </si>
  <si>
    <t>بهورز برنامه های پیشگیری از حوادث را میشناسد و آشنایی با دستورالعمل های برنامه های پیشگیری از حوادث دارد.</t>
  </si>
  <si>
    <t>برنامه ریزی جهت آموزش پیشگیری از غرق شدگی جهت مراجعین به خانه بهداشت تدوین شده است.</t>
  </si>
  <si>
    <t>برنامه ریزی جهت آموزش پیشگیری از حوادث ناشی از استفاده از مواد محترقه در چهارشنبه پایانی سال جهت مراجعین به خانه بهداشت تدوین شده است.</t>
  </si>
  <si>
    <t>برنامه ریزی جهت آموزش پیشگیری از حوادث ترافیکی جهت مراجعین به خانه بهداشت تدوین شده است.</t>
  </si>
  <si>
    <t>دریافت اطلاعات افراد غرق شده تحت پوشش خود (فوت شده و یا احیاء شده) از منابع مختلف طبق دستورالعمل مانند ادارات مربوطه، ارسال اطلاعات افراد غرق شده به شبکه بهداشتی درمانی یا ورود اطلاعات در سامانه پرونده سلامت در صورت ایجاد فرم مربوطه، بررسی کمپین پیشگیری از غرق شدگی برگزار شده در سال قبل و سال جاری و اموزشهای مربوطه توسط مراقب سلامت به مراجعین و مراکز منتخب مانند مدارس و ادارات تحت پوشش و ....</t>
  </si>
  <si>
    <t xml:space="preserve">بررسی مستندات شامل مکاتبات و مستندات مربوط به آموزشهای مراقبین سلامت به مراجعین و ارسال اطلاعات افراد آسیب دیده به شبکه بهداشتی درمانی یا ورود اطلاعات در سامانه پرونده سلامت در صورت ایجاد فرم مربوطه،  </t>
  </si>
  <si>
    <t>مشاهده برنامه های اجرا شده در یکسال گذشته و برنامه ریزی جهت سال پیش رو در خصوص کمپین های پیشگیری از حوادث ترافیکی ( کمپین پیشگیری از حوادث ترافیکی مربوط به نوروز ، کمپین پیشگیری از حوادث ترافیکی مربوط به تعطیلات تابستان، کمپین مربوط به روز جهانی یادواره قربانیان حوادث ترافیکی ) و همچنین مستندات اجرا شده در شهرستانهای مجری  برنامه جامعه ایمن</t>
  </si>
  <si>
    <t xml:space="preserve">تاریخ پایش :                                        پایش کننده(گان) :                                                           تلفن تکمیل کننده فرم :                                                            پایش شونده (گان) :                                                 تلفن فرد مسئول :                           </t>
  </si>
  <si>
    <t>امتیاز خام کسب شده</t>
  </si>
  <si>
    <r>
      <t>وزن/ ضریب  (</t>
    </r>
    <r>
      <rPr>
        <sz val="10"/>
        <color theme="1"/>
        <rFont val="B Nazanin"/>
        <charset val="178"/>
      </rPr>
      <t>تغییر ندهید)</t>
    </r>
  </si>
  <si>
    <r>
      <t>امتیاز محاسبه شده</t>
    </r>
    <r>
      <rPr>
        <sz val="11"/>
        <color theme="1"/>
        <rFont val="B Nazanin"/>
        <charset val="178"/>
      </rPr>
      <t xml:space="preserve"> (تغییر ندهید)</t>
    </r>
  </si>
  <si>
    <t>نام و نام خانوادگی و امضای پایش شونده(گان)</t>
  </si>
  <si>
    <t xml:space="preserve">امتیاز نهایی وزن داده شده بر مبنای صفر الی 100 </t>
  </si>
  <si>
    <t>امتیاز خام</t>
  </si>
  <si>
    <r>
      <t>امتیاز محاسبه شده</t>
    </r>
    <r>
      <rPr>
        <sz val="11"/>
        <color theme="1"/>
        <rFont val="B Nazanin"/>
        <charset val="178"/>
      </rPr>
      <t xml:space="preserve"> </t>
    </r>
    <r>
      <rPr>
        <sz val="9"/>
        <color theme="1"/>
        <rFont val="B Nazanin"/>
        <charset val="178"/>
      </rPr>
      <t>(تغییر ندهید)</t>
    </r>
  </si>
  <si>
    <r>
      <t>امتیاز محاسبه شده</t>
    </r>
    <r>
      <rPr>
        <sz val="10"/>
        <color theme="1"/>
        <rFont val="B Nazanin"/>
        <charset val="178"/>
      </rPr>
      <t xml:space="preserve"> (تغییر ندهید)</t>
    </r>
  </si>
  <si>
    <r>
      <t xml:space="preserve">            دانشگاه علوم پزشکی :                                                                           شهرستان:                                                                  مرکز خدمات جامع سلامت:                                                  </t>
    </r>
    <r>
      <rPr>
        <sz val="12"/>
        <color rgb="FFFF0000"/>
        <rFont val="B Titr"/>
        <charset val="178"/>
      </rPr>
      <t xml:space="preserve"> خانه بهداشت:</t>
    </r>
  </si>
  <si>
    <r>
      <t xml:space="preserve">            دانشگاه علوم پزشکی :                                                                           شهرستان:                                                      مرکز خدمات جامع سلامت:                                                </t>
    </r>
    <r>
      <rPr>
        <sz val="12"/>
        <color rgb="FFFF0000"/>
        <rFont val="B Titr"/>
        <charset val="178"/>
      </rPr>
      <t xml:space="preserve">پایگاه سلامت:  </t>
    </r>
    <r>
      <rPr>
        <sz val="12"/>
        <color rgb="FF000000"/>
        <rFont val="B Titr"/>
        <charset val="178"/>
      </rPr>
      <t xml:space="preserve">  </t>
    </r>
  </si>
  <si>
    <t xml:space="preserve">امتیاز نهایی </t>
  </si>
  <si>
    <t xml:space="preserve">امتیاز وزن داده شده بر مبنای صفر الی 100 </t>
  </si>
  <si>
    <t xml:space="preserve">  مرکز خدمات جامع سلامت :       </t>
  </si>
  <si>
    <t>به طور کامل بله: 10 امتیاز
تقریبا: 2 تا 8
خیر: صفر</t>
  </si>
  <si>
    <t xml:space="preserve">تاریخ پایش :                           پایش کننده(گان) :                                                                پایش شونده (گان) :                                                                  </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</si>
</sst>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b/>
      <sz val="12"/>
      <color theme="1"/>
      <name val="B Nazanin"/>
      <charset val="178"/>
    </font>
    <font>
      <sz val="12"/>
      <color theme="1"/>
      <name val="B Nazanin"/>
      <charset val="178"/>
    </font>
    <font>
      <sz val="10"/>
      <color theme="1"/>
      <name val="B Nazanin"/>
      <charset val="178"/>
    </font>
    <font>
      <sz val="10"/>
      <name val="B Nazanin"/>
      <charset val="178"/>
    </font>
    <font>
      <sz val="12"/>
      <color rgb="FF000000"/>
      <name val="B Titr"/>
      <charset val="178"/>
    </font>
    <font>
      <b/>
      <sz val="12"/>
      <color rgb="FF000000"/>
      <name val="B Nazanin"/>
      <charset val="178"/>
    </font>
    <font>
      <b/>
      <sz val="10"/>
      <color theme="1"/>
      <name val="B Nazanin"/>
      <charset val="178"/>
    </font>
    <font>
      <sz val="14"/>
      <color theme="1"/>
      <name val="Wingdings 2"/>
      <family val="1"/>
      <charset val="2"/>
    </font>
    <font>
      <b/>
      <sz val="11"/>
      <color theme="1"/>
      <name val="B Nazanin"/>
      <charset val="178"/>
    </font>
    <font>
      <sz val="11"/>
      <color theme="1"/>
      <name val="B Nazanin"/>
      <charset val="178"/>
    </font>
    <font>
      <b/>
      <sz val="12"/>
      <name val="B Nazanin"/>
      <charset val="178"/>
    </font>
    <font>
      <b/>
      <sz val="11"/>
      <color theme="1"/>
      <name val="Calibri"/>
      <family val="2"/>
      <scheme val="minor"/>
    </font>
    <font>
      <sz val="9"/>
      <color theme="1"/>
      <name val="B Nazanin"/>
      <charset val="178"/>
    </font>
    <font>
      <sz val="12"/>
      <color rgb="FFFF0000"/>
      <name val="B Titr"/>
      <charset val="178"/>
    </font>
  </fonts>
  <fills count="9">
    <fill>
      <patternFill patternType="none"/>
    </fill>
    <fill>
      <patternFill patternType="gray125"/>
    </fill>
    <fill>
      <patternFill patternType="solid">
        <fgColor theme="0"/>
        <bgColor indexed="64"/>
      </patternFill>
    </fill>
    <fill>
      <patternFill patternType="solid">
        <fgColor theme="5" tint="0.39997558519241921"/>
        <bgColor indexed="64"/>
      </patternFill>
    </fill>
    <fill>
      <patternFill patternType="solid">
        <fgColor rgb="FFFFFF00"/>
        <bgColor indexed="64"/>
      </patternFill>
    </fill>
    <fill>
      <patternFill patternType="solid">
        <fgColor theme="5" tint="0.59999389629810485"/>
        <bgColor indexed="64"/>
      </patternFill>
    </fill>
    <fill>
      <patternFill patternType="solid">
        <fgColor rgb="FF92D050"/>
        <bgColor indexed="64"/>
      </patternFill>
    </fill>
    <fill>
      <patternFill patternType="solid">
        <fgColor rgb="FFFF0000"/>
        <bgColor indexed="64"/>
      </patternFill>
    </fill>
    <fill>
      <patternFill patternType="solid">
        <fgColor theme="9" tint="0.79998168889431442"/>
        <bgColor indexed="64"/>
      </patternFill>
    </fill>
  </fills>
  <borders count="9">
    <border>
      <left/>
      <right/>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s>
  <cellStyleXfs count="1">
    <xf numFmtId="0" fontId="0" fillId="0" borderId="0"/>
  </cellStyleXfs>
  <cellXfs count="72">
    <xf numFmtId="0" fontId="0" fillId="0" borderId="0" xfId="0"/>
    <xf numFmtId="0" fontId="2" fillId="2" borderId="0" xfId="0" applyFont="1" applyFill="1"/>
    <xf numFmtId="0" fontId="2" fillId="2" borderId="0" xfId="0" applyFont="1" applyFill="1" applyBorder="1"/>
    <xf numFmtId="0" fontId="2" fillId="2" borderId="0" xfId="0" applyFont="1" applyFill="1" applyAlignment="1">
      <alignment vertical="center"/>
    </xf>
    <xf numFmtId="0" fontId="3" fillId="2" borderId="0" xfId="0" applyFont="1" applyFill="1" applyAlignment="1">
      <alignment horizontal="right" readingOrder="2"/>
    </xf>
    <xf numFmtId="0" fontId="1" fillId="5" borderId="4" xfId="0" applyFont="1" applyFill="1" applyBorder="1" applyAlignment="1">
      <alignment horizontal="center" vertical="center"/>
    </xf>
    <xf numFmtId="0" fontId="1" fillId="5" borderId="5" xfId="0" applyFont="1" applyFill="1" applyBorder="1" applyAlignment="1">
      <alignment horizontal="center" vertical="center"/>
    </xf>
    <xf numFmtId="0" fontId="1" fillId="4" borderId="5" xfId="0" applyFont="1" applyFill="1" applyBorder="1" applyAlignment="1">
      <alignment horizontal="center" vertical="center" wrapText="1"/>
    </xf>
    <xf numFmtId="0" fontId="6" fillId="5" borderId="4" xfId="0" applyFont="1" applyFill="1" applyBorder="1" applyAlignment="1">
      <alignment horizontal="center" vertical="center" wrapText="1" readingOrder="2"/>
    </xf>
    <xf numFmtId="0" fontId="6" fillId="5" borderId="6" xfId="0" applyFont="1" applyFill="1" applyBorder="1" applyAlignment="1">
      <alignment horizontal="center" vertical="center" wrapText="1" readingOrder="2"/>
    </xf>
    <xf numFmtId="0" fontId="1" fillId="5" borderId="4" xfId="0" applyFont="1" applyFill="1" applyBorder="1" applyAlignment="1">
      <alignment horizontal="center" vertical="center" wrapText="1"/>
    </xf>
    <xf numFmtId="0" fontId="2" fillId="0" borderId="0" xfId="0" applyFont="1"/>
    <xf numFmtId="0" fontId="0" fillId="2" borderId="0" xfId="0" applyFill="1"/>
    <xf numFmtId="0" fontId="9" fillId="5" borderId="4"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1" fillId="2" borderId="4" xfId="0" applyFont="1" applyFill="1" applyBorder="1" applyAlignment="1">
      <alignment horizontal="center" vertical="center" wrapText="1" readingOrder="2"/>
    </xf>
    <xf numFmtId="0" fontId="1" fillId="2" borderId="4" xfId="0" applyFont="1" applyFill="1" applyBorder="1" applyAlignment="1">
      <alignment horizontal="center" vertical="center"/>
    </xf>
    <xf numFmtId="0" fontId="11" fillId="2" borderId="4" xfId="0" applyFont="1" applyFill="1" applyBorder="1" applyAlignment="1">
      <alignment horizontal="center" vertical="center"/>
    </xf>
    <xf numFmtId="0" fontId="1" fillId="6" borderId="6" xfId="0" applyFont="1" applyFill="1" applyBorder="1" applyAlignment="1">
      <alignment horizontal="center" vertical="center"/>
    </xf>
    <xf numFmtId="2" fontId="1" fillId="6" borderId="4" xfId="0" applyNumberFormat="1" applyFont="1" applyFill="1" applyBorder="1" applyAlignment="1">
      <alignment horizontal="center" vertical="center"/>
    </xf>
    <xf numFmtId="2" fontId="1" fillId="2" borderId="0" xfId="0" applyNumberFormat="1" applyFont="1" applyFill="1" applyBorder="1" applyAlignment="1">
      <alignment horizontal="center" vertical="center"/>
    </xf>
    <xf numFmtId="0" fontId="1" fillId="2" borderId="0" xfId="0" applyFont="1" applyFill="1" applyAlignment="1">
      <alignment horizontal="center" vertical="center"/>
    </xf>
    <xf numFmtId="2" fontId="1" fillId="7" borderId="4" xfId="0" applyNumberFormat="1" applyFont="1" applyFill="1" applyBorder="1" applyAlignment="1">
      <alignment horizontal="center" vertical="center"/>
    </xf>
    <xf numFmtId="0" fontId="1" fillId="7" borderId="4" xfId="0" applyFont="1" applyFill="1" applyBorder="1" applyAlignment="1">
      <alignment horizontal="center" vertical="center"/>
    </xf>
    <xf numFmtId="0" fontId="7" fillId="4" borderId="4" xfId="0" applyFont="1" applyFill="1" applyBorder="1" applyAlignment="1">
      <alignment horizontal="center" vertical="center" wrapText="1"/>
    </xf>
    <xf numFmtId="0" fontId="1" fillId="8" borderId="4" xfId="0" applyFont="1" applyFill="1" applyBorder="1" applyAlignment="1">
      <alignment horizontal="center" vertical="center" wrapText="1"/>
    </xf>
    <xf numFmtId="0" fontId="7" fillId="8" borderId="4" xfId="0" applyFont="1" applyFill="1" applyBorder="1" applyAlignment="1">
      <alignment vertical="center" wrapText="1"/>
    </xf>
    <xf numFmtId="0" fontId="2" fillId="8" borderId="4" xfId="0" applyFont="1" applyFill="1" applyBorder="1" applyAlignment="1">
      <alignment horizontal="center" vertical="center" wrapText="1"/>
    </xf>
    <xf numFmtId="0" fontId="4" fillId="8" borderId="4" xfId="0" applyFont="1" applyFill="1" applyBorder="1" applyAlignment="1">
      <alignment horizontal="right" vertical="center" wrapText="1"/>
    </xf>
    <xf numFmtId="0" fontId="4" fillId="8" borderId="4" xfId="0" applyFont="1" applyFill="1" applyBorder="1" applyAlignment="1">
      <alignment horizontal="right" vertical="center" wrapText="1" readingOrder="2"/>
    </xf>
    <xf numFmtId="0" fontId="8" fillId="8" borderId="4" xfId="0" applyFont="1" applyFill="1" applyBorder="1" applyAlignment="1">
      <alignment horizontal="center" vertical="center" wrapText="1" readingOrder="2"/>
    </xf>
    <xf numFmtId="0" fontId="3" fillId="8" borderId="4" xfId="0" applyFont="1" applyFill="1" applyBorder="1" applyAlignment="1">
      <alignment horizontal="right" vertical="center" wrapText="1" readingOrder="2"/>
    </xf>
    <xf numFmtId="0" fontId="7" fillId="8" borderId="4" xfId="0" applyFont="1" applyFill="1" applyBorder="1" applyAlignment="1">
      <alignment vertical="center" wrapText="1" readingOrder="2"/>
    </xf>
    <xf numFmtId="0" fontId="4" fillId="8" borderId="4" xfId="0" applyFont="1" applyFill="1" applyBorder="1" applyAlignment="1">
      <alignment vertical="center" wrapText="1"/>
    </xf>
    <xf numFmtId="0" fontId="3" fillId="8" borderId="4" xfId="0" applyFont="1" applyFill="1" applyBorder="1" applyAlignment="1">
      <alignment horizontal="right" vertical="center" wrapText="1"/>
    </xf>
    <xf numFmtId="0" fontId="7" fillId="8" borderId="4" xfId="0" applyFont="1" applyFill="1" applyBorder="1" applyAlignment="1">
      <alignment horizontal="right" vertical="center" wrapText="1"/>
    </xf>
    <xf numFmtId="0" fontId="4" fillId="8" borderId="4" xfId="0" applyFont="1" applyFill="1" applyBorder="1" applyAlignment="1">
      <alignment horizontal="center" vertical="center" wrapText="1"/>
    </xf>
    <xf numFmtId="0" fontId="3" fillId="8" borderId="4" xfId="0" applyFont="1" applyFill="1" applyBorder="1" applyAlignment="1">
      <alignment horizontal="center" vertical="center" wrapText="1" readingOrder="2"/>
    </xf>
    <xf numFmtId="0" fontId="7" fillId="8" borderId="4" xfId="0" applyFont="1" applyFill="1" applyBorder="1" applyAlignment="1">
      <alignment horizontal="right" vertical="center" wrapText="1" readingOrder="2"/>
    </xf>
    <xf numFmtId="0" fontId="3" fillId="8" borderId="4" xfId="0" applyFont="1" applyFill="1" applyBorder="1" applyAlignment="1">
      <alignment horizontal="center" vertical="center" wrapText="1"/>
    </xf>
    <xf numFmtId="0" fontId="1" fillId="2" borderId="5" xfId="0" applyFont="1" applyFill="1" applyBorder="1" applyAlignment="1">
      <alignment horizontal="center" vertical="center"/>
    </xf>
    <xf numFmtId="0" fontId="1" fillId="2" borderId="5" xfId="0" applyFont="1" applyFill="1" applyBorder="1" applyAlignment="1">
      <alignment horizontal="center" vertical="center" wrapText="1"/>
    </xf>
    <xf numFmtId="0" fontId="6" fillId="2" borderId="4" xfId="0" applyFont="1" applyFill="1" applyBorder="1" applyAlignment="1">
      <alignment horizontal="center" vertical="center" wrapText="1" readingOrder="2"/>
    </xf>
    <xf numFmtId="0" fontId="6" fillId="2" borderId="6" xfId="0" applyFont="1" applyFill="1" applyBorder="1" applyAlignment="1">
      <alignment horizontal="center" vertical="center" wrapText="1" readingOrder="2"/>
    </xf>
    <xf numFmtId="0" fontId="9" fillId="2" borderId="4"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7" fillId="2" borderId="4" xfId="0" applyFont="1" applyFill="1" applyBorder="1" applyAlignment="1">
      <alignment vertical="center" wrapText="1"/>
    </xf>
    <xf numFmtId="0" fontId="2" fillId="2" borderId="4" xfId="0" applyFont="1" applyFill="1" applyBorder="1" applyAlignment="1">
      <alignment horizontal="center" vertical="center" wrapText="1"/>
    </xf>
    <xf numFmtId="0" fontId="4" fillId="2" borderId="4" xfId="0" applyFont="1" applyFill="1" applyBorder="1" applyAlignment="1">
      <alignment horizontal="right" vertical="center" wrapText="1"/>
    </xf>
    <xf numFmtId="0" fontId="4" fillId="2" borderId="4" xfId="0" applyFont="1" applyFill="1" applyBorder="1" applyAlignment="1">
      <alignment horizontal="right" vertical="center" wrapText="1" readingOrder="2"/>
    </xf>
    <xf numFmtId="0" fontId="8" fillId="2" borderId="4" xfId="0" applyFont="1" applyFill="1" applyBorder="1" applyAlignment="1">
      <alignment horizontal="center" vertical="center" wrapText="1" readingOrder="2"/>
    </xf>
    <xf numFmtId="0" fontId="3" fillId="2" borderId="4" xfId="0" applyFont="1" applyFill="1" applyBorder="1" applyAlignment="1">
      <alignment horizontal="right" vertical="center" wrapText="1" readingOrder="2"/>
    </xf>
    <xf numFmtId="0" fontId="7" fillId="2" borderId="4" xfId="0" applyFont="1" applyFill="1" applyBorder="1" applyAlignment="1">
      <alignment vertical="center" wrapText="1" readingOrder="2"/>
    </xf>
    <xf numFmtId="0" fontId="4" fillId="2" borderId="4" xfId="0" applyFont="1" applyFill="1" applyBorder="1" applyAlignment="1">
      <alignment vertical="center" wrapText="1"/>
    </xf>
    <xf numFmtId="0" fontId="3" fillId="2" borderId="4" xfId="0" applyFont="1" applyFill="1" applyBorder="1" applyAlignment="1">
      <alignment horizontal="right" vertical="center" wrapText="1"/>
    </xf>
    <xf numFmtId="0" fontId="1" fillId="2" borderId="6" xfId="0" applyFont="1" applyFill="1" applyBorder="1" applyAlignment="1">
      <alignment horizontal="center" vertical="center"/>
    </xf>
    <xf numFmtId="2" fontId="1" fillId="2" borderId="4" xfId="0" applyNumberFormat="1" applyFont="1" applyFill="1" applyBorder="1" applyAlignment="1">
      <alignment horizontal="center" vertical="center"/>
    </xf>
    <xf numFmtId="0" fontId="12" fillId="2" borderId="0" xfId="0" applyFont="1" applyFill="1" applyAlignment="1">
      <alignment horizontal="center" vertical="center"/>
    </xf>
    <xf numFmtId="0" fontId="0" fillId="2" borderId="0" xfId="0" applyFill="1" applyAlignment="1">
      <alignment horizontal="center" vertical="center" wrapText="1"/>
    </xf>
    <xf numFmtId="0" fontId="1" fillId="4" borderId="6" xfId="0" applyFont="1" applyFill="1" applyBorder="1" applyAlignment="1">
      <alignment horizontal="center" vertical="center"/>
    </xf>
    <xf numFmtId="2" fontId="1" fillId="4" borderId="4" xfId="0" applyNumberFormat="1" applyFont="1" applyFill="1" applyBorder="1" applyAlignment="1">
      <alignment horizontal="center" vertical="center"/>
    </xf>
    <xf numFmtId="0" fontId="11" fillId="4" borderId="4"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5" fillId="3" borderId="1" xfId="0" applyFont="1" applyFill="1" applyBorder="1" applyAlignment="1">
      <alignment horizontal="center" vertical="center" readingOrder="2"/>
    </xf>
    <xf numFmtId="0" fontId="5" fillId="3" borderId="0" xfId="0" applyFont="1" applyFill="1" applyBorder="1" applyAlignment="1">
      <alignment horizontal="center" vertical="center" readingOrder="2"/>
    </xf>
    <xf numFmtId="0" fontId="5" fillId="3" borderId="2" xfId="0" applyFont="1" applyFill="1" applyBorder="1" applyAlignment="1">
      <alignment horizontal="right" vertical="center" readingOrder="2"/>
    </xf>
    <xf numFmtId="0" fontId="5" fillId="3" borderId="3" xfId="0" applyFont="1" applyFill="1" applyBorder="1" applyAlignment="1">
      <alignment horizontal="right" vertical="center" readingOrder="2"/>
    </xf>
    <xf numFmtId="0" fontId="14" fillId="2" borderId="1" xfId="0" applyFont="1" applyFill="1" applyBorder="1" applyAlignment="1">
      <alignment horizontal="center" vertical="center" readingOrder="2"/>
    </xf>
    <xf numFmtId="0" fontId="14" fillId="2" borderId="0" xfId="0" applyFont="1" applyFill="1" applyBorder="1" applyAlignment="1">
      <alignment horizontal="center" vertical="center" readingOrder="2"/>
    </xf>
    <xf numFmtId="0" fontId="5" fillId="2" borderId="2" xfId="0" applyFont="1" applyFill="1" applyBorder="1" applyAlignment="1">
      <alignment horizontal="right" vertical="center" readingOrder="2"/>
    </xf>
    <xf numFmtId="0" fontId="5" fillId="2" borderId="3" xfId="0" applyFont="1" applyFill="1" applyBorder="1" applyAlignment="1">
      <alignment horizontal="right" vertical="center" readingOrder="2"/>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2333625</xdr:colOff>
      <xdr:row>11</xdr:row>
      <xdr:rowOff>238125</xdr:rowOff>
    </xdr:from>
    <xdr:to>
      <xdr:col>7</xdr:col>
      <xdr:colOff>116736</xdr:colOff>
      <xdr:row>14</xdr:row>
      <xdr:rowOff>191340</xdr:rowOff>
    </xdr:to>
    <xdr:pic>
      <xdr:nvPicPr>
        <xdr:cNvPr id="2" name="Picture 1"/>
        <xdr:cNvPicPr>
          <a:picLocks noChangeAspect="1"/>
        </xdr:cNvPicPr>
      </xdr:nvPicPr>
      <xdr:blipFill>
        <a:blip xmlns:r="http://schemas.openxmlformats.org/officeDocument/2006/relationships" r:embed="rId1"/>
        <a:stretch>
          <a:fillRect/>
        </a:stretch>
      </xdr:blipFill>
      <xdr:spPr>
        <a:xfrm>
          <a:off x="11386677864" y="6619875"/>
          <a:ext cx="6127011" cy="8961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12</xdr:row>
      <xdr:rowOff>0</xdr:rowOff>
    </xdr:from>
    <xdr:to>
      <xdr:col>7</xdr:col>
      <xdr:colOff>221511</xdr:colOff>
      <xdr:row>15</xdr:row>
      <xdr:rowOff>96090</xdr:rowOff>
    </xdr:to>
    <xdr:pic>
      <xdr:nvPicPr>
        <xdr:cNvPr id="4" name="Picture 3"/>
        <xdr:cNvPicPr>
          <a:picLocks noChangeAspect="1"/>
        </xdr:cNvPicPr>
      </xdr:nvPicPr>
      <xdr:blipFill>
        <a:blip xmlns:r="http://schemas.openxmlformats.org/officeDocument/2006/relationships" r:embed="rId1"/>
        <a:stretch>
          <a:fillRect/>
        </a:stretch>
      </xdr:blipFill>
      <xdr:spPr>
        <a:xfrm>
          <a:off x="11386487364" y="6677025"/>
          <a:ext cx="6127011" cy="89619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B1:K14"/>
  <sheetViews>
    <sheetView rightToLeft="1" topLeftCell="A7" workbookViewId="0">
      <selection activeCell="E15" sqref="E15"/>
    </sheetView>
  </sheetViews>
  <sheetFormatPr defaultColWidth="9.140625" defaultRowHeight="18.75" x14ac:dyDescent="0.45"/>
  <cols>
    <col min="1" max="1" width="2.42578125" style="1" customWidth="1"/>
    <col min="2" max="2" width="6.28515625" style="1" customWidth="1"/>
    <col min="3" max="3" width="14.28515625" style="2" customWidth="1"/>
    <col min="4" max="4" width="10.140625" style="2" customWidth="1"/>
    <col min="5" max="5" width="31" style="1" customWidth="1"/>
    <col min="6" max="6" width="41.140625" style="4" customWidth="1"/>
    <col min="7" max="7" width="37.42578125" style="1" customWidth="1"/>
    <col min="8" max="8" width="9.42578125" style="1" customWidth="1"/>
    <col min="9" max="9" width="9" style="1" customWidth="1"/>
    <col min="10" max="10" width="10.5703125" style="1" hidden="1" customWidth="1"/>
    <col min="11" max="11" width="10.85546875" style="1" customWidth="1"/>
    <col min="12" max="16384" width="9.140625" style="1"/>
  </cols>
  <sheetData>
    <row r="1" spans="2:11" ht="10.5" customHeight="1" x14ac:dyDescent="0.45"/>
    <row r="2" spans="2:11" customFormat="1" ht="33.75" customHeight="1" x14ac:dyDescent="0.25">
      <c r="B2" s="64" t="s">
        <v>65</v>
      </c>
      <c r="C2" s="65"/>
      <c r="D2" s="65"/>
      <c r="E2" s="65"/>
      <c r="F2" s="65"/>
      <c r="G2" s="65"/>
      <c r="H2" s="65"/>
      <c r="I2" s="65"/>
      <c r="J2" s="65"/>
      <c r="K2" s="65"/>
    </row>
    <row r="3" spans="2:11" customFormat="1" ht="34.5" customHeight="1" x14ac:dyDescent="0.25">
      <c r="B3" s="66" t="s">
        <v>56</v>
      </c>
      <c r="C3" s="67"/>
      <c r="D3" s="67"/>
      <c r="E3" s="67"/>
      <c r="F3" s="67"/>
      <c r="G3" s="67"/>
      <c r="H3" s="67"/>
      <c r="I3" s="67"/>
      <c r="J3" s="67"/>
      <c r="K3" s="67"/>
    </row>
    <row r="4" spans="2:11" s="11" customFormat="1" ht="42.75" customHeight="1" x14ac:dyDescent="0.45">
      <c r="B4" s="5" t="s">
        <v>0</v>
      </c>
      <c r="C4" s="6" t="s">
        <v>6</v>
      </c>
      <c r="D4" s="7" t="s">
        <v>58</v>
      </c>
      <c r="E4" s="8" t="s">
        <v>3</v>
      </c>
      <c r="F4" s="8" t="s">
        <v>4</v>
      </c>
      <c r="G4" s="9" t="s">
        <v>5</v>
      </c>
      <c r="H4" s="13" t="s">
        <v>1</v>
      </c>
      <c r="I4" s="13" t="s">
        <v>2</v>
      </c>
      <c r="J4" s="24" t="s">
        <v>64</v>
      </c>
      <c r="K4" s="10" t="s">
        <v>57</v>
      </c>
    </row>
    <row r="5" spans="2:11" s="12" customFormat="1" ht="49.5" customHeight="1" x14ac:dyDescent="0.25">
      <c r="B5" s="25">
        <v>1</v>
      </c>
      <c r="C5" s="26" t="s">
        <v>9</v>
      </c>
      <c r="D5" s="27">
        <v>10</v>
      </c>
      <c r="E5" s="28" t="s">
        <v>45</v>
      </c>
      <c r="F5" s="29" t="s">
        <v>48</v>
      </c>
      <c r="G5" s="28" t="s">
        <v>41</v>
      </c>
      <c r="H5" s="30" t="s">
        <v>7</v>
      </c>
      <c r="I5" s="30"/>
      <c r="J5" s="15">
        <f>K5*D5</f>
        <v>0</v>
      </c>
      <c r="K5" s="15"/>
    </row>
    <row r="6" spans="2:11" s="3" customFormat="1" ht="55.5" customHeight="1" x14ac:dyDescent="0.25">
      <c r="B6" s="25">
        <v>2</v>
      </c>
      <c r="C6" s="26" t="s">
        <v>9</v>
      </c>
      <c r="D6" s="27">
        <v>20</v>
      </c>
      <c r="E6" s="28" t="s">
        <v>49</v>
      </c>
      <c r="F6" s="29" t="s">
        <v>48</v>
      </c>
      <c r="G6" s="28" t="s">
        <v>21</v>
      </c>
      <c r="H6" s="30" t="s">
        <v>7</v>
      </c>
      <c r="I6" s="30"/>
      <c r="J6" s="15">
        <f t="shared" ref="J6:J10" si="0">K6*D6</f>
        <v>0</v>
      </c>
      <c r="K6" s="15"/>
    </row>
    <row r="7" spans="2:11" s="3" customFormat="1" ht="63.75" customHeight="1" x14ac:dyDescent="0.25">
      <c r="B7" s="25">
        <v>3</v>
      </c>
      <c r="C7" s="26" t="s">
        <v>12</v>
      </c>
      <c r="D7" s="27">
        <v>20</v>
      </c>
      <c r="E7" s="31" t="s">
        <v>50</v>
      </c>
      <c r="F7" s="29" t="s">
        <v>46</v>
      </c>
      <c r="G7" s="31" t="s">
        <v>35</v>
      </c>
      <c r="H7" s="30" t="s">
        <v>7</v>
      </c>
      <c r="I7" s="30" t="s">
        <v>7</v>
      </c>
      <c r="J7" s="15">
        <f t="shared" si="0"/>
        <v>0</v>
      </c>
      <c r="K7" s="16"/>
    </row>
    <row r="8" spans="2:11" s="3" customFormat="1" ht="63.75" customHeight="1" x14ac:dyDescent="0.25">
      <c r="B8" s="25">
        <v>4</v>
      </c>
      <c r="C8" s="26" t="s">
        <v>14</v>
      </c>
      <c r="D8" s="27">
        <v>20</v>
      </c>
      <c r="E8" s="31" t="s">
        <v>51</v>
      </c>
      <c r="F8" s="29" t="s">
        <v>46</v>
      </c>
      <c r="G8" s="31" t="s">
        <v>36</v>
      </c>
      <c r="H8" s="30" t="s">
        <v>7</v>
      </c>
      <c r="I8" s="30"/>
      <c r="J8" s="15">
        <f t="shared" si="0"/>
        <v>0</v>
      </c>
      <c r="K8" s="16"/>
    </row>
    <row r="9" spans="2:11" s="3" customFormat="1" ht="63.75" customHeight="1" x14ac:dyDescent="0.25">
      <c r="B9" s="25">
        <v>5</v>
      </c>
      <c r="C9" s="32" t="s">
        <v>30</v>
      </c>
      <c r="D9" s="27">
        <v>20</v>
      </c>
      <c r="E9" s="31" t="s">
        <v>52</v>
      </c>
      <c r="F9" s="29" t="s">
        <v>46</v>
      </c>
      <c r="G9" s="31" t="s">
        <v>37</v>
      </c>
      <c r="H9" s="30" t="s">
        <v>7</v>
      </c>
      <c r="I9" s="30" t="s">
        <v>7</v>
      </c>
      <c r="J9" s="15">
        <f t="shared" si="0"/>
        <v>0</v>
      </c>
      <c r="K9" s="16"/>
    </row>
    <row r="10" spans="2:11" s="3" customFormat="1" ht="51" customHeight="1" x14ac:dyDescent="0.25">
      <c r="B10" s="25">
        <v>6</v>
      </c>
      <c r="C10" s="26" t="s">
        <v>10</v>
      </c>
      <c r="D10" s="27">
        <v>10</v>
      </c>
      <c r="E10" s="33" t="s">
        <v>20</v>
      </c>
      <c r="F10" s="29" t="s">
        <v>47</v>
      </c>
      <c r="G10" s="34" t="s">
        <v>29</v>
      </c>
      <c r="H10" s="30" t="s">
        <v>7</v>
      </c>
      <c r="I10" s="30" t="s">
        <v>7</v>
      </c>
      <c r="J10" s="15">
        <f t="shared" si="0"/>
        <v>0</v>
      </c>
      <c r="K10" s="17"/>
    </row>
    <row r="11" spans="2:11" customFormat="1" ht="33.75" customHeight="1" x14ac:dyDescent="0.25">
      <c r="C11" s="62" t="s">
        <v>60</v>
      </c>
      <c r="D11" s="62"/>
      <c r="E11" s="63"/>
      <c r="F11" s="18" t="s">
        <v>61</v>
      </c>
      <c r="G11" s="19">
        <f>(J11*100)/1650</f>
        <v>0</v>
      </c>
      <c r="H11" s="20"/>
      <c r="I11" s="22" t="s">
        <v>62</v>
      </c>
      <c r="J11" s="23">
        <f>SUM(J5:J10)</f>
        <v>0</v>
      </c>
      <c r="K11" s="23">
        <f>SUM(K3:K10)</f>
        <v>0</v>
      </c>
    </row>
    <row r="12" spans="2:11" ht="24.95" customHeight="1" x14ac:dyDescent="0.45"/>
    <row r="13" spans="2:11" ht="24.95" customHeight="1" x14ac:dyDescent="0.45"/>
    <row r="14" spans="2:11" ht="24.95" customHeight="1" x14ac:dyDescent="0.45"/>
  </sheetData>
  <mergeCells count="3">
    <mergeCell ref="C11:E11"/>
    <mergeCell ref="B2:K2"/>
    <mergeCell ref="B3:K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249977111117893"/>
  </sheetPr>
  <dimension ref="B2:K11"/>
  <sheetViews>
    <sheetView rightToLeft="1" workbookViewId="0">
      <selection activeCell="E12" sqref="E12"/>
    </sheetView>
  </sheetViews>
  <sheetFormatPr defaultColWidth="9.140625" defaultRowHeight="21" x14ac:dyDescent="0.45"/>
  <cols>
    <col min="1" max="1" width="3" style="1" customWidth="1"/>
    <col min="2" max="2" width="9.140625" style="1"/>
    <col min="3" max="3" width="15.85546875" style="2" customWidth="1"/>
    <col min="4" max="4" width="9.42578125" style="2" customWidth="1"/>
    <col min="5" max="5" width="37.28515625" style="1" customWidth="1"/>
    <col min="6" max="6" width="40.7109375" style="4" customWidth="1"/>
    <col min="7" max="7" width="36.7109375" style="1" customWidth="1"/>
    <col min="8" max="8" width="7.42578125" style="1" customWidth="1"/>
    <col min="9" max="9" width="8.85546875" style="1" customWidth="1"/>
    <col min="10" max="10" width="11" style="1" hidden="1" customWidth="1"/>
    <col min="11" max="11" width="11.85546875" style="21" customWidth="1"/>
    <col min="12" max="16384" width="9.140625" style="1"/>
  </cols>
  <sheetData>
    <row r="2" spans="2:11" customFormat="1" ht="33.75" customHeight="1" x14ac:dyDescent="0.25">
      <c r="B2" s="64" t="s">
        <v>66</v>
      </c>
      <c r="C2" s="65"/>
      <c r="D2" s="65"/>
      <c r="E2" s="65"/>
      <c r="F2" s="65"/>
      <c r="G2" s="65"/>
      <c r="H2" s="65"/>
      <c r="I2" s="65"/>
      <c r="J2" s="65"/>
      <c r="K2" s="65"/>
    </row>
    <row r="3" spans="2:11" customFormat="1" ht="34.5" customHeight="1" x14ac:dyDescent="0.25">
      <c r="B3" s="66" t="s">
        <v>56</v>
      </c>
      <c r="C3" s="67"/>
      <c r="D3" s="67"/>
      <c r="E3" s="67"/>
      <c r="F3" s="67"/>
      <c r="G3" s="67"/>
      <c r="H3" s="67"/>
      <c r="I3" s="67"/>
      <c r="J3" s="67"/>
      <c r="K3" s="67"/>
    </row>
    <row r="4" spans="2:11" s="11" customFormat="1" ht="42.75" customHeight="1" x14ac:dyDescent="0.45">
      <c r="B4" s="5" t="s">
        <v>0</v>
      </c>
      <c r="C4" s="6" t="s">
        <v>6</v>
      </c>
      <c r="D4" s="7" t="s">
        <v>58</v>
      </c>
      <c r="E4" s="8" t="s">
        <v>3</v>
      </c>
      <c r="F4" s="8" t="s">
        <v>4</v>
      </c>
      <c r="G4" s="9" t="s">
        <v>5</v>
      </c>
      <c r="H4" s="13" t="s">
        <v>1</v>
      </c>
      <c r="I4" s="13" t="s">
        <v>2</v>
      </c>
      <c r="J4" s="14" t="s">
        <v>63</v>
      </c>
      <c r="K4" s="10" t="s">
        <v>57</v>
      </c>
    </row>
    <row r="5" spans="2:11" s="12" customFormat="1" ht="57" customHeight="1" x14ac:dyDescent="0.25">
      <c r="B5" s="25">
        <v>1</v>
      </c>
      <c r="C5" s="35" t="s">
        <v>9</v>
      </c>
      <c r="D5" s="27">
        <v>10</v>
      </c>
      <c r="E5" s="28" t="s">
        <v>39</v>
      </c>
      <c r="F5" s="29" t="s">
        <v>48</v>
      </c>
      <c r="G5" s="36" t="s">
        <v>41</v>
      </c>
      <c r="H5" s="30" t="s">
        <v>7</v>
      </c>
      <c r="I5" s="30"/>
      <c r="J5" s="15">
        <f>K5*D5</f>
        <v>0</v>
      </c>
      <c r="K5" s="15"/>
    </row>
    <row r="6" spans="2:11" s="3" customFormat="1" ht="52.5" customHeight="1" x14ac:dyDescent="0.25">
      <c r="B6" s="25">
        <v>2</v>
      </c>
      <c r="C6" s="35" t="s">
        <v>9</v>
      </c>
      <c r="D6" s="27">
        <v>20</v>
      </c>
      <c r="E6" s="28" t="s">
        <v>34</v>
      </c>
      <c r="F6" s="29" t="s">
        <v>48</v>
      </c>
      <c r="G6" s="36" t="s">
        <v>21</v>
      </c>
      <c r="H6" s="30" t="s">
        <v>7</v>
      </c>
      <c r="I6" s="30"/>
      <c r="J6" s="15">
        <f t="shared" ref="J6:J10" si="0">K6*D6</f>
        <v>0</v>
      </c>
      <c r="K6" s="15"/>
    </row>
    <row r="7" spans="2:11" s="3" customFormat="1" ht="56.25" customHeight="1" x14ac:dyDescent="0.25">
      <c r="B7" s="25">
        <v>3</v>
      </c>
      <c r="C7" s="35" t="s">
        <v>12</v>
      </c>
      <c r="D7" s="27">
        <v>20</v>
      </c>
      <c r="E7" s="31" t="s">
        <v>33</v>
      </c>
      <c r="F7" s="29" t="s">
        <v>46</v>
      </c>
      <c r="G7" s="37" t="s">
        <v>35</v>
      </c>
      <c r="H7" s="30" t="s">
        <v>7</v>
      </c>
      <c r="I7" s="30" t="s">
        <v>7</v>
      </c>
      <c r="J7" s="15">
        <f t="shared" si="0"/>
        <v>0</v>
      </c>
      <c r="K7" s="16"/>
    </row>
    <row r="8" spans="2:11" s="3" customFormat="1" ht="69" customHeight="1" x14ac:dyDescent="0.25">
      <c r="B8" s="25">
        <v>4</v>
      </c>
      <c r="C8" s="35" t="s">
        <v>14</v>
      </c>
      <c r="D8" s="27">
        <v>20</v>
      </c>
      <c r="E8" s="31" t="s">
        <v>32</v>
      </c>
      <c r="F8" s="29" t="s">
        <v>46</v>
      </c>
      <c r="G8" s="37" t="s">
        <v>36</v>
      </c>
      <c r="H8" s="30" t="s">
        <v>7</v>
      </c>
      <c r="I8" s="30"/>
      <c r="J8" s="15">
        <f t="shared" si="0"/>
        <v>0</v>
      </c>
      <c r="K8" s="16"/>
    </row>
    <row r="9" spans="2:11" s="3" customFormat="1" ht="56.25" customHeight="1" x14ac:dyDescent="0.25">
      <c r="B9" s="25">
        <v>5</v>
      </c>
      <c r="C9" s="38" t="s">
        <v>30</v>
      </c>
      <c r="D9" s="27">
        <v>20</v>
      </c>
      <c r="E9" s="31" t="s">
        <v>31</v>
      </c>
      <c r="F9" s="29" t="s">
        <v>46</v>
      </c>
      <c r="G9" s="37" t="s">
        <v>37</v>
      </c>
      <c r="H9" s="30" t="s">
        <v>7</v>
      </c>
      <c r="I9" s="30" t="s">
        <v>7</v>
      </c>
      <c r="J9" s="15">
        <f t="shared" si="0"/>
        <v>0</v>
      </c>
      <c r="K9" s="16"/>
    </row>
    <row r="10" spans="2:11" s="3" customFormat="1" ht="48" customHeight="1" x14ac:dyDescent="0.25">
      <c r="B10" s="25">
        <v>6</v>
      </c>
      <c r="C10" s="35" t="s">
        <v>10</v>
      </c>
      <c r="D10" s="27">
        <v>10</v>
      </c>
      <c r="E10" s="33" t="s">
        <v>20</v>
      </c>
      <c r="F10" s="29" t="s">
        <v>47</v>
      </c>
      <c r="G10" s="39" t="s">
        <v>29</v>
      </c>
      <c r="H10" s="30"/>
      <c r="I10" s="30" t="s">
        <v>7</v>
      </c>
      <c r="J10" s="15">
        <f t="shared" si="0"/>
        <v>0</v>
      </c>
      <c r="K10" s="17"/>
    </row>
    <row r="11" spans="2:11" customFormat="1" ht="33.75" customHeight="1" x14ac:dyDescent="0.25">
      <c r="C11" s="62" t="s">
        <v>60</v>
      </c>
      <c r="D11" s="62"/>
      <c r="E11" s="63"/>
      <c r="F11" s="18" t="s">
        <v>61</v>
      </c>
      <c r="G11" s="19">
        <f>(J11*100)/1650</f>
        <v>0</v>
      </c>
      <c r="H11" s="20"/>
      <c r="I11" s="22" t="s">
        <v>62</v>
      </c>
      <c r="J11" s="23">
        <f>SUM(J3:J10)</f>
        <v>0</v>
      </c>
      <c r="K11" s="23">
        <f>SUM(K3:K10)</f>
        <v>0</v>
      </c>
    </row>
  </sheetData>
  <mergeCells count="3">
    <mergeCell ref="C11:E11"/>
    <mergeCell ref="B2:K2"/>
    <mergeCell ref="B3:K3"/>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B2:L14"/>
  <sheetViews>
    <sheetView rightToLeft="1" tabSelected="1" zoomScale="96" zoomScaleNormal="96" workbookViewId="0">
      <selection activeCell="M4" sqref="M4"/>
    </sheetView>
  </sheetViews>
  <sheetFormatPr defaultColWidth="9.140625" defaultRowHeight="15" x14ac:dyDescent="0.25"/>
  <cols>
    <col min="1" max="1" width="2.7109375" style="12" customWidth="1"/>
    <col min="2" max="2" width="5" style="12" customWidth="1"/>
    <col min="3" max="3" width="18.42578125" style="12" customWidth="1"/>
    <col min="4" max="4" width="9.85546875" style="12" customWidth="1"/>
    <col min="5" max="5" width="21.85546875" style="12" customWidth="1"/>
    <col min="6" max="6" width="31.28515625" style="12" customWidth="1"/>
    <col min="7" max="7" width="37.85546875" style="12" customWidth="1"/>
    <col min="8" max="8" width="7.5703125" style="12" customWidth="1"/>
    <col min="9" max="9" width="7" style="12" customWidth="1"/>
    <col min="10" max="10" width="11.5703125" style="12" hidden="1" customWidth="1"/>
    <col min="11" max="11" width="8.42578125" style="57" customWidth="1"/>
    <col min="12" max="12" width="16.42578125" style="12" customWidth="1"/>
    <col min="13" max="16384" width="9.140625" style="12"/>
  </cols>
  <sheetData>
    <row r="2" spans="2:12" ht="33.75" customHeight="1" x14ac:dyDescent="0.25">
      <c r="B2" s="68" t="s">
        <v>69</v>
      </c>
      <c r="C2" s="69"/>
      <c r="D2" s="69"/>
      <c r="E2" s="69"/>
      <c r="F2" s="69"/>
      <c r="G2" s="69"/>
      <c r="H2" s="69"/>
      <c r="I2" s="69"/>
      <c r="J2" s="69"/>
      <c r="K2" s="69"/>
    </row>
    <row r="3" spans="2:12" ht="26.25" customHeight="1" x14ac:dyDescent="0.25">
      <c r="B3" s="70" t="s">
        <v>71</v>
      </c>
      <c r="C3" s="71"/>
      <c r="D3" s="71"/>
      <c r="E3" s="71"/>
      <c r="F3" s="71"/>
      <c r="G3" s="71"/>
      <c r="H3" s="71"/>
      <c r="I3" s="71"/>
      <c r="J3" s="71"/>
      <c r="K3" s="71"/>
    </row>
    <row r="4" spans="2:12" s="1" customFormat="1" ht="84" customHeight="1" x14ac:dyDescent="0.45">
      <c r="B4" s="16" t="s">
        <v>0</v>
      </c>
      <c r="C4" s="40" t="s">
        <v>6</v>
      </c>
      <c r="D4" s="41" t="s">
        <v>58</v>
      </c>
      <c r="E4" s="42" t="s">
        <v>3</v>
      </c>
      <c r="F4" s="42" t="s">
        <v>4</v>
      </c>
      <c r="G4" s="43" t="s">
        <v>5</v>
      </c>
      <c r="H4" s="44" t="s">
        <v>1</v>
      </c>
      <c r="I4" s="44" t="s">
        <v>2</v>
      </c>
      <c r="J4" s="44" t="s">
        <v>59</v>
      </c>
      <c r="K4" s="45" t="s">
        <v>57</v>
      </c>
    </row>
    <row r="5" spans="2:12" ht="67.5" customHeight="1" x14ac:dyDescent="0.25">
      <c r="B5" s="45">
        <v>1</v>
      </c>
      <c r="C5" s="46" t="s">
        <v>9</v>
      </c>
      <c r="D5" s="47">
        <v>10</v>
      </c>
      <c r="E5" s="48" t="s">
        <v>39</v>
      </c>
      <c r="F5" s="49" t="s">
        <v>40</v>
      </c>
      <c r="G5" s="48" t="s">
        <v>41</v>
      </c>
      <c r="H5" s="50" t="s">
        <v>7</v>
      </c>
      <c r="I5" s="50"/>
      <c r="J5" s="15">
        <f>K5*D5</f>
        <v>0</v>
      </c>
      <c r="K5" s="15"/>
    </row>
    <row r="6" spans="2:12" ht="76.5" customHeight="1" x14ac:dyDescent="0.25">
      <c r="B6" s="45">
        <v>2</v>
      </c>
      <c r="C6" s="46" t="s">
        <v>42</v>
      </c>
      <c r="D6" s="47">
        <v>10</v>
      </c>
      <c r="E6" s="48" t="s">
        <v>43</v>
      </c>
      <c r="F6" s="49" t="s">
        <v>40</v>
      </c>
      <c r="G6" s="48" t="s">
        <v>44</v>
      </c>
      <c r="H6" s="50" t="s">
        <v>7</v>
      </c>
      <c r="I6" s="50"/>
      <c r="J6" s="15">
        <f t="shared" ref="J6:J12" si="0">K6*D6</f>
        <v>0</v>
      </c>
      <c r="K6" s="15"/>
    </row>
    <row r="7" spans="2:12" ht="121.5" customHeight="1" x14ac:dyDescent="0.25">
      <c r="B7" s="45">
        <v>3</v>
      </c>
      <c r="C7" s="46" t="s">
        <v>12</v>
      </c>
      <c r="D7" s="47">
        <v>15</v>
      </c>
      <c r="E7" s="51" t="s">
        <v>13</v>
      </c>
      <c r="F7" s="49" t="s">
        <v>28</v>
      </c>
      <c r="G7" s="51" t="s">
        <v>53</v>
      </c>
      <c r="H7" s="50" t="s">
        <v>7</v>
      </c>
      <c r="I7" s="50" t="s">
        <v>7</v>
      </c>
      <c r="J7" s="15">
        <f t="shared" si="0"/>
        <v>0</v>
      </c>
      <c r="K7" s="16"/>
      <c r="L7" s="58"/>
    </row>
    <row r="8" spans="2:12" ht="71.25" customHeight="1" x14ac:dyDescent="0.25">
      <c r="B8" s="45">
        <v>4</v>
      </c>
      <c r="C8" s="46" t="s">
        <v>14</v>
      </c>
      <c r="D8" s="47">
        <v>10</v>
      </c>
      <c r="E8" s="51" t="s">
        <v>15</v>
      </c>
      <c r="F8" s="49" t="s">
        <v>22</v>
      </c>
      <c r="G8" s="51" t="s">
        <v>54</v>
      </c>
      <c r="H8" s="50" t="s">
        <v>7</v>
      </c>
      <c r="I8" s="50"/>
      <c r="J8" s="15">
        <f t="shared" si="0"/>
        <v>0</v>
      </c>
      <c r="K8" s="16"/>
      <c r="L8" s="58"/>
    </row>
    <row r="9" spans="2:12" ht="109.5" customHeight="1" x14ac:dyDescent="0.25">
      <c r="B9" s="45">
        <v>5</v>
      </c>
      <c r="C9" s="52" t="s">
        <v>24</v>
      </c>
      <c r="D9" s="47">
        <v>15</v>
      </c>
      <c r="E9" s="51" t="s">
        <v>16</v>
      </c>
      <c r="F9" s="49" t="s">
        <v>23</v>
      </c>
      <c r="G9" s="51" t="s">
        <v>55</v>
      </c>
      <c r="H9" s="50" t="s">
        <v>7</v>
      </c>
      <c r="I9" s="50" t="s">
        <v>7</v>
      </c>
      <c r="J9" s="15">
        <f t="shared" si="0"/>
        <v>0</v>
      </c>
      <c r="K9" s="16"/>
    </row>
    <row r="10" spans="2:12" ht="77.25" customHeight="1" x14ac:dyDescent="0.25">
      <c r="B10" s="45">
        <v>6</v>
      </c>
      <c r="C10" s="46" t="s">
        <v>9</v>
      </c>
      <c r="D10" s="47">
        <v>15</v>
      </c>
      <c r="E10" s="53" t="s">
        <v>25</v>
      </c>
      <c r="F10" s="49" t="s">
        <v>27</v>
      </c>
      <c r="G10" s="48" t="s">
        <v>38</v>
      </c>
      <c r="H10" s="50" t="s">
        <v>7</v>
      </c>
      <c r="I10" s="50" t="s">
        <v>7</v>
      </c>
      <c r="J10" s="15">
        <f t="shared" si="0"/>
        <v>0</v>
      </c>
      <c r="K10" s="17"/>
    </row>
    <row r="11" spans="2:12" ht="46.5" customHeight="1" x14ac:dyDescent="0.25">
      <c r="B11" s="45">
        <v>7</v>
      </c>
      <c r="C11" s="46" t="s">
        <v>10</v>
      </c>
      <c r="D11" s="47">
        <v>10</v>
      </c>
      <c r="E11" s="53" t="s">
        <v>26</v>
      </c>
      <c r="F11" s="49" t="s">
        <v>70</v>
      </c>
      <c r="G11" s="54" t="s">
        <v>17</v>
      </c>
      <c r="H11" s="50"/>
      <c r="I11" s="50" t="s">
        <v>7</v>
      </c>
      <c r="J11" s="15">
        <f t="shared" si="0"/>
        <v>0</v>
      </c>
      <c r="K11" s="17"/>
    </row>
    <row r="12" spans="2:12" ht="69.75" customHeight="1" x14ac:dyDescent="0.25">
      <c r="B12" s="45">
        <v>8</v>
      </c>
      <c r="C12" s="46" t="s">
        <v>8</v>
      </c>
      <c r="D12" s="47">
        <v>15</v>
      </c>
      <c r="E12" s="53" t="s">
        <v>19</v>
      </c>
      <c r="F12" s="49" t="s">
        <v>18</v>
      </c>
      <c r="G12" s="48" t="s">
        <v>11</v>
      </c>
      <c r="H12" s="50" t="s">
        <v>7</v>
      </c>
      <c r="I12" s="50" t="s">
        <v>7</v>
      </c>
      <c r="J12" s="15">
        <f t="shared" si="0"/>
        <v>0</v>
      </c>
      <c r="K12" s="61"/>
    </row>
    <row r="13" spans="2:12" ht="33.75" customHeight="1" x14ac:dyDescent="0.25">
      <c r="C13" s="62"/>
      <c r="D13" s="62"/>
      <c r="E13" s="63"/>
      <c r="F13" s="55" t="s">
        <v>68</v>
      </c>
      <c r="G13" s="56">
        <f>(J13*100)/1400</f>
        <v>0</v>
      </c>
      <c r="H13" s="20"/>
      <c r="I13" s="56" t="s">
        <v>62</v>
      </c>
      <c r="J13" s="16">
        <f>SUM(J5:J12)</f>
        <v>0</v>
      </c>
      <c r="K13" s="16">
        <f>SUM(K5:K12)</f>
        <v>0</v>
      </c>
    </row>
    <row r="14" spans="2:12" ht="24.75" customHeight="1" x14ac:dyDescent="0.25">
      <c r="F14" s="59" t="s">
        <v>67</v>
      </c>
      <c r="G14" s="60">
        <f>(G13*100)/70</f>
        <v>0</v>
      </c>
    </row>
  </sheetData>
  <mergeCells count="3">
    <mergeCell ref="C13:E13"/>
    <mergeCell ref="B2:K2"/>
    <mergeCell ref="B3:K3"/>
  </mergeCells>
  <pageMargins left="0.31496062992125984" right="0.31496062992125984" top="0.19685039370078741" bottom="0.15748031496062992" header="0" footer="0"/>
  <pageSetup paperSize="9"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خانه بهداشت</vt:lpstr>
      <vt:lpstr>پایگاه سلامت</vt:lpstr>
      <vt:lpstr>مرکز خدمات جامع سلامت</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mb</cp:lastModifiedBy>
  <cp:lastPrinted>2024-05-05T05:53:39Z</cp:lastPrinted>
  <dcterms:created xsi:type="dcterms:W3CDTF">2021-12-03T19:50:33Z</dcterms:created>
  <dcterms:modified xsi:type="dcterms:W3CDTF">2025-06-09T19:55:31Z</dcterms:modified>
</cp:coreProperties>
</file>